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211"/>
  <workbookPr defaultThemeVersion="166925"/>
  <mc:AlternateContent xmlns:mc="http://schemas.openxmlformats.org/markup-compatibility/2006">
    <mc:Choice Requires="x15">
      <x15ac:absPath xmlns:x15ac="http://schemas.microsoft.com/office/spreadsheetml/2010/11/ac" url="/Users/abigailkreitner/Downloads/"/>
    </mc:Choice>
  </mc:AlternateContent>
  <xr:revisionPtr revIDLastSave="0" documentId="8_{E45E72C6-2E96-104F-962F-E920CCB78866}" xr6:coauthVersionLast="47" xr6:coauthVersionMax="47" xr10:uidLastSave="{00000000-0000-0000-0000-000000000000}"/>
  <bookViews>
    <workbookView xWindow="0" yWindow="500" windowWidth="15140" windowHeight="16280" xr2:uid="{4E56E0ED-C04D-4FB7-A138-F8F23B87B7A6}"/>
  </bookViews>
  <sheets>
    <sheet name="Instructions" sheetId="2" r:id="rId1"/>
    <sheet name="PurchaseOrders" sheetId="3" r:id="rId2"/>
    <sheet name="Forecast" sheetId="5" r:id="rId3"/>
    <sheet name="BOMs" sheetId="1" r:id="rId4"/>
    <sheet name="Part Attributes" sheetId="4" r:id="rId5"/>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C27" i="3" l="1"/>
  <c r="C26" i="3"/>
  <c r="C25" i="3"/>
  <c r="C24" i="3"/>
  <c r="C23" i="3"/>
  <c r="C22" i="3"/>
  <c r="C21" i="3"/>
  <c r="C20" i="3"/>
  <c r="C19" i="3"/>
  <c r="C18" i="3"/>
  <c r="C17" i="3"/>
  <c r="C16" i="3"/>
  <c r="C15" i="3"/>
  <c r="C14" i="3"/>
  <c r="C13" i="3"/>
  <c r="C12" i="3"/>
  <c r="C11" i="3"/>
  <c r="C10" i="3"/>
  <c r="C9" i="3"/>
  <c r="C8" i="3"/>
  <c r="C7" i="3"/>
  <c r="C6" i="3"/>
  <c r="C5" i="3"/>
  <c r="E11" i="2"/>
</calcChain>
</file>

<file path=xl/sharedStrings.xml><?xml version="1.0" encoding="utf-8"?>
<sst xmlns="http://schemas.openxmlformats.org/spreadsheetml/2006/main" count="209" uniqueCount="61">
  <si>
    <t>Part Number</t>
  </si>
  <si>
    <t>Part Description</t>
  </si>
  <si>
    <t>Quantity</t>
  </si>
  <si>
    <t>Quantity Unit</t>
  </si>
  <si>
    <t>Forecast</t>
  </si>
  <si>
    <t>WIDGET01</t>
  </si>
  <si>
    <t>WIDGET07</t>
  </si>
  <si>
    <t>DOODAD86</t>
  </si>
  <si>
    <t>Flux capacitor (33pF)</t>
  </si>
  <si>
    <t>ea</t>
  </si>
  <si>
    <t>Box, 2' x 2' x 8'</t>
  </si>
  <si>
    <t>Blue wire assembly</t>
  </si>
  <si>
    <t>Packaging tape</t>
  </si>
  <si>
    <t>ft</t>
  </si>
  <si>
    <t>Bubble wrap</t>
  </si>
  <si>
    <t>Red wire assembly</t>
  </si>
  <si>
    <t>White wire assembly</t>
  </si>
  <si>
    <t>Air gap switch</t>
  </si>
  <si>
    <t>Metal cabinet, 6'</t>
  </si>
  <si>
    <t>Corner bracket #20</t>
  </si>
  <si>
    <t>Hinges</t>
  </si>
  <si>
    <t>Cabinet door, 6'</t>
  </si>
  <si>
    <t>#4 screws, 3/4-in</t>
  </si>
  <si>
    <t>Ground strap</t>
  </si>
  <si>
    <t>Widget Sub #23</t>
  </si>
  <si>
    <t>Mounting bracket, 9"</t>
  </si>
  <si>
    <t>LCD screen, 9"</t>
  </si>
  <si>
    <t>Fan, 4"</t>
  </si>
  <si>
    <t>LCD screen, 6"</t>
  </si>
  <si>
    <t>Widget Sub #30</t>
  </si>
  <si>
    <t>Clamshell, 6"</t>
  </si>
  <si>
    <t>Clam Insert, DOODAD86</t>
  </si>
  <si>
    <t>Clamshell box, 12 ct.</t>
  </si>
  <si>
    <t>Lead Time (days)</t>
  </si>
  <si>
    <t>Order Quantity (multiples of)</t>
  </si>
  <si>
    <t>Finished Good Number</t>
  </si>
  <si>
    <t>Monthly Forecast</t>
  </si>
  <si>
    <t>Bills-of-Materials (BOMs)</t>
  </si>
  <si>
    <t>Raw Material Attributes</t>
  </si>
  <si>
    <t>Purchase Orders to Place</t>
  </si>
  <si>
    <t>Quantity of First Order</t>
  </si>
  <si>
    <t>Date of First Order</t>
  </si>
  <si>
    <t>Your job is to determine the order quantities and order dates for the raw materials required for production.</t>
  </si>
  <si>
    <t>Enter your birth month, day of month, and year as the forecast for each product on the Forecast tab.</t>
  </si>
  <si>
    <t>Determine the quantity and order date for the parts needed to purchase, and enter these on the Purchase Order tab.</t>
  </si>
  <si>
    <t>Assume:</t>
  </si>
  <si>
    <t>There is no current stock of these parts.</t>
  </si>
  <si>
    <t>Use formulae in Excel to do these calculations. That is, don't do them by hand and enter the answers. In addition to being more efficient in calculating quantities, a possibly more important reason appears when you -</t>
  </si>
  <si>
    <t>Building an MRP</t>
  </si>
  <si>
    <t>What happens to raw material requirements if you learn one month before production that the WIDGET07 product has been canceled due to safety issues?</t>
  </si>
  <si>
    <t>What happens to raw material requirements if engineering discovers that the WIDGET01 BOM was wrong, and the quantity of blue wire assemblies should have been 500? Will this affect production?</t>
  </si>
  <si>
    <t>If sales exceed forecast by 50% on all three products, will the production facility have enough parts to meet demand in the first month? If not, which products will come up short?</t>
  </si>
  <si>
    <t>Answer the questions below. Excel is one of the best tools for scenario analyses, because linking cells using formulae allows us to see the many "What If" scenarios so important to business, particularly management.</t>
  </si>
  <si>
    <t>You need at least one week's worth of parts by the start of production.</t>
  </si>
  <si>
    <t>What solutions can you think of for any of the above scenarios?</t>
  </si>
  <si>
    <t>This practice assignment will give you an opportunity to work through the planning for production of three new products. You will "program" Excel to be your MRP.</t>
  </si>
  <si>
    <t>Production will begin on</t>
  </si>
  <si>
    <t>It would affect the production rate due to shortage of materials.</t>
  </si>
  <si>
    <t xml:space="preserve">for widget01, 13686, 26348 and 36887 will have enough paarts to meet the demand. In widget07 the product has been canccled due to unpresident safety issues. </t>
  </si>
  <si>
    <t xml:space="preserve">there would be a lot less material requirement. </t>
  </si>
  <si>
    <t xml:space="preserve">Order more materials incase of shortage and a better supply chain management.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</si>
</sst>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sz val="14"/>
      <color theme="1"/>
      <name val="Arial"/>
      <family val="2"/>
    </font>
    <font>
      <sz val="11"/>
      <color theme="1"/>
      <name val="Arial"/>
      <family val="2"/>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9">
    <xf numFmtId="0" fontId="0" fillId="0" borderId="0" xfId="0"/>
    <xf numFmtId="0" fontId="0" fillId="0" borderId="1" xfId="0" applyBorder="1" applyAlignment="1">
      <alignment horizontal="center"/>
    </xf>
    <xf numFmtId="0" fontId="0" fillId="0" borderId="1" xfId="0" applyBorder="1" applyAlignment="1">
      <alignment horizontal="center" wrapText="1"/>
    </xf>
    <xf numFmtId="0" fontId="0" fillId="0" borderId="1" xfId="0" applyBorder="1" applyAlignment="1">
      <alignment horizontal="right"/>
    </xf>
    <xf numFmtId="0" fontId="0" fillId="0" borderId="1" xfId="0" applyBorder="1"/>
    <xf numFmtId="0" fontId="0" fillId="0" borderId="1" xfId="0" applyBorder="1" applyAlignment="1">
      <alignment wrapText="1"/>
    </xf>
    <xf numFmtId="0" fontId="1" fillId="0" borderId="0" xfId="0" applyFont="1"/>
    <xf numFmtId="0" fontId="2" fillId="0" borderId="0" xfId="0" applyFont="1"/>
    <xf numFmtId="14"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2013 - 2022">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2013 - 2022"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F189FB-EA59-4A54-A932-F71D827FC5D7}">
  <dimension ref="A1:V29"/>
  <sheetViews>
    <sheetView tabSelected="1" workbookViewId="0">
      <selection activeCell="C38" sqref="C38"/>
    </sheetView>
  </sheetViews>
  <sheetFormatPr baseColWidth="10" defaultColWidth="8.83203125" defaultRowHeight="15" x14ac:dyDescent="0.2"/>
  <cols>
    <col min="1" max="1" width="5.1640625" customWidth="1"/>
  </cols>
  <sheetData>
    <row r="1" spans="1:22" ht="18" x14ac:dyDescent="0.2">
      <c r="A1" s="6" t="s">
        <v>48</v>
      </c>
    </row>
    <row r="3" spans="1:22" x14ac:dyDescent="0.2">
      <c r="A3" s="7" t="s">
        <v>55</v>
      </c>
      <c r="B3" s="7"/>
      <c r="C3" s="7"/>
      <c r="D3" s="7"/>
      <c r="E3" s="7"/>
      <c r="F3" s="7"/>
      <c r="G3" s="7"/>
      <c r="H3" s="7"/>
      <c r="I3" s="7"/>
      <c r="J3" s="7"/>
      <c r="K3" s="7"/>
      <c r="L3" s="7"/>
      <c r="M3" s="7"/>
      <c r="N3" s="7"/>
      <c r="O3" s="7"/>
      <c r="P3" s="7"/>
      <c r="Q3" s="7"/>
      <c r="R3" s="7"/>
      <c r="S3" s="7"/>
      <c r="T3" s="7"/>
      <c r="U3" s="7"/>
      <c r="V3" s="7"/>
    </row>
    <row r="4" spans="1:22" x14ac:dyDescent="0.2">
      <c r="A4" s="7"/>
      <c r="B4" s="7"/>
      <c r="C4" s="7"/>
      <c r="D4" s="7"/>
      <c r="E4" s="7"/>
      <c r="F4" s="7"/>
      <c r="G4" s="7"/>
      <c r="H4" s="7"/>
      <c r="I4" s="7"/>
      <c r="J4" s="7"/>
      <c r="K4" s="7"/>
      <c r="L4" s="7"/>
      <c r="M4" s="7"/>
      <c r="N4" s="7"/>
      <c r="O4" s="7"/>
      <c r="P4" s="7"/>
      <c r="Q4" s="7"/>
      <c r="R4" s="7"/>
      <c r="S4" s="7"/>
      <c r="T4" s="7"/>
      <c r="U4" s="7"/>
      <c r="V4" s="7"/>
    </row>
    <row r="5" spans="1:22" x14ac:dyDescent="0.2">
      <c r="A5" s="7" t="s">
        <v>42</v>
      </c>
      <c r="B5" s="7"/>
      <c r="C5" s="7"/>
      <c r="D5" s="7"/>
      <c r="E5" s="7"/>
      <c r="F5" s="7"/>
      <c r="G5" s="7"/>
      <c r="H5" s="7"/>
      <c r="I5" s="7"/>
      <c r="J5" s="7"/>
      <c r="K5" s="7"/>
      <c r="L5" s="7"/>
      <c r="M5" s="7"/>
      <c r="N5" s="7"/>
      <c r="O5" s="7"/>
      <c r="P5" s="7"/>
      <c r="Q5" s="7"/>
      <c r="R5" s="7"/>
      <c r="S5" s="7"/>
      <c r="T5" s="7"/>
      <c r="U5" s="7"/>
      <c r="V5" s="7"/>
    </row>
    <row r="6" spans="1:22" x14ac:dyDescent="0.2">
      <c r="A6" s="7"/>
      <c r="B6" s="7"/>
      <c r="C6" s="7"/>
      <c r="D6" s="7"/>
      <c r="E6" s="7"/>
      <c r="F6" s="7"/>
      <c r="G6" s="7"/>
      <c r="H6" s="7"/>
      <c r="I6" s="7"/>
      <c r="J6" s="7"/>
      <c r="K6" s="7"/>
      <c r="L6" s="7"/>
      <c r="M6" s="7"/>
      <c r="N6" s="7"/>
      <c r="O6" s="7"/>
      <c r="P6" s="7"/>
      <c r="Q6" s="7"/>
      <c r="R6" s="7"/>
      <c r="S6" s="7"/>
      <c r="T6" s="7"/>
      <c r="U6" s="7"/>
      <c r="V6" s="7"/>
    </row>
    <row r="7" spans="1:22" x14ac:dyDescent="0.2">
      <c r="A7" s="7">
        <v>1</v>
      </c>
      <c r="B7" s="7" t="s">
        <v>43</v>
      </c>
      <c r="C7" s="7"/>
      <c r="D7" s="7"/>
      <c r="E7" s="7"/>
      <c r="F7" s="7"/>
      <c r="G7" s="7"/>
      <c r="H7" s="7"/>
      <c r="I7" s="7"/>
      <c r="J7" s="7"/>
      <c r="K7" s="7"/>
      <c r="L7" s="7"/>
      <c r="M7" s="7"/>
      <c r="N7" s="7"/>
      <c r="O7" s="7"/>
      <c r="P7" s="7"/>
      <c r="Q7" s="7"/>
      <c r="R7" s="7"/>
      <c r="S7" s="7"/>
      <c r="T7" s="7"/>
      <c r="U7" s="7"/>
      <c r="V7" s="7"/>
    </row>
    <row r="8" spans="1:22" x14ac:dyDescent="0.2">
      <c r="A8" s="7">
        <v>2</v>
      </c>
      <c r="B8" s="7" t="s">
        <v>44</v>
      </c>
      <c r="C8" s="7"/>
      <c r="D8" s="7"/>
      <c r="E8" s="7"/>
      <c r="F8" s="7"/>
      <c r="G8" s="7"/>
      <c r="H8" s="7"/>
      <c r="I8" s="7"/>
      <c r="J8" s="7"/>
      <c r="K8" s="7"/>
      <c r="L8" s="7"/>
      <c r="M8" s="7"/>
      <c r="N8" s="7"/>
      <c r="O8" s="7"/>
      <c r="P8" s="7"/>
      <c r="Q8" s="7"/>
      <c r="R8" s="7"/>
      <c r="S8" s="7"/>
      <c r="T8" s="7"/>
      <c r="U8" s="7"/>
      <c r="V8" s="7"/>
    </row>
    <row r="9" spans="1:22" x14ac:dyDescent="0.2">
      <c r="A9" s="7"/>
      <c r="B9" s="7"/>
      <c r="C9" s="7"/>
      <c r="D9" s="7"/>
      <c r="E9" s="7"/>
      <c r="F9" s="7"/>
      <c r="G9" s="7"/>
      <c r="H9" s="7"/>
      <c r="I9" s="7"/>
      <c r="J9" s="7"/>
      <c r="K9" s="7"/>
      <c r="L9" s="7"/>
      <c r="M9" s="7"/>
      <c r="N9" s="7"/>
      <c r="O9" s="7"/>
      <c r="P9" s="7"/>
      <c r="Q9" s="7"/>
      <c r="R9" s="7"/>
      <c r="S9" s="7"/>
      <c r="T9" s="7"/>
      <c r="U9" s="7"/>
      <c r="V9" s="7"/>
    </row>
    <row r="10" spans="1:22" x14ac:dyDescent="0.2">
      <c r="A10" s="7" t="s">
        <v>45</v>
      </c>
      <c r="B10" s="7"/>
      <c r="C10" s="7"/>
      <c r="D10" s="7"/>
      <c r="E10" s="7"/>
      <c r="F10" s="7"/>
      <c r="G10" s="7"/>
      <c r="H10" s="7"/>
      <c r="I10" s="7"/>
      <c r="J10" s="7"/>
      <c r="K10" s="7"/>
      <c r="L10" s="7"/>
      <c r="M10" s="7"/>
      <c r="N10" s="7"/>
      <c r="O10" s="7"/>
      <c r="P10" s="7"/>
      <c r="Q10" s="7"/>
      <c r="R10" s="7"/>
      <c r="S10" s="7"/>
      <c r="T10" s="7"/>
      <c r="U10" s="7"/>
      <c r="V10" s="7"/>
    </row>
    <row r="11" spans="1:22" x14ac:dyDescent="0.2">
      <c r="A11" s="7"/>
      <c r="B11" s="7" t="s">
        <v>56</v>
      </c>
      <c r="C11" s="7"/>
      <c r="D11" s="7"/>
      <c r="E11" s="7" t="str">
        <f ca="1">_xlfn.CONCAT(IF(MONTH(TODAY())&lt;6,"10/01/","04/01/"),IF(MONTH(TODAY())&lt;6,YEAR(TODAY()),YEAR(TODAY())+1))</f>
        <v>10/01/2023</v>
      </c>
      <c r="F11" s="7"/>
      <c r="G11" s="7"/>
      <c r="H11" s="7"/>
      <c r="I11" s="7"/>
      <c r="J11" s="7"/>
      <c r="K11" s="7"/>
      <c r="L11" s="7"/>
      <c r="M11" s="7"/>
      <c r="N11" s="7"/>
      <c r="O11" s="7"/>
      <c r="P11" s="7"/>
      <c r="Q11" s="7"/>
      <c r="R11" s="7"/>
      <c r="S11" s="7"/>
      <c r="T11" s="7"/>
      <c r="U11" s="7"/>
      <c r="V11" s="7"/>
    </row>
    <row r="12" spans="1:22" x14ac:dyDescent="0.2">
      <c r="A12" s="7"/>
      <c r="B12" s="7" t="s">
        <v>46</v>
      </c>
      <c r="C12" s="7"/>
      <c r="D12" s="7"/>
      <c r="E12" s="7"/>
      <c r="F12" s="7"/>
      <c r="G12" s="7"/>
      <c r="H12" s="7"/>
      <c r="I12" s="7"/>
      <c r="J12" s="7"/>
      <c r="K12" s="7"/>
      <c r="L12" s="7"/>
      <c r="M12" s="7"/>
      <c r="N12" s="7"/>
      <c r="O12" s="7"/>
      <c r="P12" s="7"/>
      <c r="Q12" s="7"/>
      <c r="R12" s="7"/>
      <c r="S12" s="7"/>
      <c r="T12" s="7"/>
      <c r="U12" s="7"/>
      <c r="V12" s="7"/>
    </row>
    <row r="13" spans="1:22" x14ac:dyDescent="0.2">
      <c r="A13" s="7"/>
      <c r="B13" s="7" t="s">
        <v>53</v>
      </c>
      <c r="C13" s="7"/>
      <c r="D13" s="7"/>
      <c r="E13" s="7"/>
      <c r="F13" s="7"/>
      <c r="G13" s="7"/>
      <c r="H13" s="7"/>
      <c r="I13" s="7"/>
      <c r="J13" s="7"/>
      <c r="K13" s="7"/>
      <c r="L13" s="7"/>
      <c r="M13" s="7"/>
      <c r="N13" s="7"/>
      <c r="O13" s="7"/>
      <c r="P13" s="7"/>
      <c r="Q13" s="7"/>
      <c r="R13" s="7"/>
      <c r="S13" s="7"/>
      <c r="T13" s="7"/>
      <c r="U13" s="7"/>
      <c r="V13" s="7"/>
    </row>
    <row r="14" spans="1:22" x14ac:dyDescent="0.2">
      <c r="A14" s="7"/>
      <c r="B14" s="7"/>
      <c r="C14" s="7"/>
      <c r="D14" s="7"/>
      <c r="E14" s="7"/>
      <c r="F14" s="7"/>
      <c r="G14" s="7"/>
      <c r="H14" s="7"/>
      <c r="I14" s="7"/>
      <c r="J14" s="7"/>
      <c r="K14" s="7"/>
      <c r="L14" s="7"/>
      <c r="M14" s="7"/>
      <c r="N14" s="7"/>
      <c r="O14" s="7"/>
      <c r="P14" s="7"/>
      <c r="Q14" s="7"/>
      <c r="R14" s="7"/>
      <c r="S14" s="7"/>
      <c r="T14" s="7"/>
      <c r="U14" s="7"/>
      <c r="V14" s="7"/>
    </row>
    <row r="15" spans="1:22" x14ac:dyDescent="0.2">
      <c r="A15" s="7" t="s">
        <v>47</v>
      </c>
      <c r="B15" s="7"/>
      <c r="C15" s="7"/>
      <c r="D15" s="7"/>
      <c r="E15" s="7"/>
      <c r="F15" s="7"/>
      <c r="G15" s="7"/>
      <c r="H15" s="7"/>
      <c r="I15" s="7"/>
      <c r="J15" s="7"/>
      <c r="K15" s="7"/>
      <c r="L15" s="7"/>
      <c r="M15" s="7"/>
      <c r="N15" s="7"/>
      <c r="O15" s="7"/>
      <c r="P15" s="7"/>
      <c r="Q15" s="7"/>
      <c r="R15" s="7"/>
      <c r="S15" s="7"/>
      <c r="T15" s="7"/>
      <c r="U15" s="7"/>
      <c r="V15" s="7"/>
    </row>
    <row r="16" spans="1:22" x14ac:dyDescent="0.2">
      <c r="A16" s="7"/>
      <c r="B16" s="7"/>
      <c r="C16" s="7"/>
      <c r="D16" s="7"/>
      <c r="E16" s="7"/>
      <c r="F16" s="7"/>
      <c r="G16" s="7"/>
      <c r="H16" s="7"/>
      <c r="I16" s="7"/>
      <c r="J16" s="7"/>
      <c r="K16" s="7"/>
      <c r="L16" s="7"/>
      <c r="M16" s="7"/>
      <c r="N16" s="7"/>
      <c r="O16" s="7"/>
      <c r="P16" s="7"/>
      <c r="Q16" s="7"/>
      <c r="R16" s="7"/>
      <c r="S16" s="7"/>
      <c r="T16" s="7"/>
      <c r="U16" s="7"/>
      <c r="V16" s="7"/>
    </row>
    <row r="17" spans="1:22" x14ac:dyDescent="0.2">
      <c r="A17" s="7" t="s">
        <v>52</v>
      </c>
      <c r="B17" s="7"/>
      <c r="C17" s="7"/>
      <c r="D17" s="7"/>
      <c r="E17" s="7"/>
      <c r="F17" s="7"/>
      <c r="G17" s="7"/>
      <c r="H17" s="7"/>
      <c r="I17" s="7"/>
      <c r="J17" s="7"/>
      <c r="K17" s="7"/>
      <c r="L17" s="7"/>
      <c r="M17" s="7"/>
      <c r="N17" s="7"/>
      <c r="O17" s="7"/>
      <c r="P17" s="7"/>
      <c r="Q17" s="7"/>
      <c r="R17" s="7"/>
      <c r="S17" s="7"/>
      <c r="T17" s="7"/>
      <c r="U17" s="7"/>
      <c r="V17" s="7"/>
    </row>
    <row r="18" spans="1:22" x14ac:dyDescent="0.2">
      <c r="A18" s="7"/>
      <c r="B18" s="7"/>
      <c r="C18" s="7"/>
      <c r="D18" s="7"/>
      <c r="E18" s="7"/>
      <c r="F18" s="7"/>
      <c r="G18" s="7"/>
      <c r="H18" s="7"/>
      <c r="I18" s="7"/>
      <c r="J18" s="7"/>
      <c r="K18" s="7"/>
      <c r="L18" s="7"/>
      <c r="M18" s="7"/>
      <c r="N18" s="7"/>
      <c r="O18" s="7"/>
      <c r="P18" s="7"/>
      <c r="Q18" s="7"/>
      <c r="R18" s="7"/>
      <c r="S18" s="7"/>
      <c r="T18" s="7"/>
      <c r="U18" s="7"/>
      <c r="V18" s="7"/>
    </row>
    <row r="19" spans="1:22" x14ac:dyDescent="0.2">
      <c r="A19" s="7">
        <v>1</v>
      </c>
      <c r="B19" s="7" t="s">
        <v>50</v>
      </c>
      <c r="C19" s="7"/>
      <c r="D19" s="7"/>
      <c r="E19" s="7"/>
      <c r="F19" s="7"/>
      <c r="G19" s="7"/>
      <c r="H19" s="7"/>
      <c r="I19" s="7"/>
      <c r="J19" s="7"/>
      <c r="K19" s="7"/>
      <c r="L19" s="7"/>
      <c r="M19" s="7"/>
      <c r="N19" s="7"/>
      <c r="O19" s="7"/>
      <c r="P19" s="7"/>
      <c r="Q19" s="7"/>
      <c r="R19" s="7"/>
      <c r="S19" s="7"/>
      <c r="T19" s="7"/>
      <c r="U19" s="7"/>
      <c r="V19" s="7"/>
    </row>
    <row r="20" spans="1:22" x14ac:dyDescent="0.2">
      <c r="A20" s="7"/>
      <c r="B20" s="7" t="s">
        <v>57</v>
      </c>
      <c r="C20" s="7"/>
      <c r="D20" s="7"/>
      <c r="E20" s="7"/>
      <c r="F20" s="7"/>
      <c r="G20" s="7"/>
      <c r="H20" s="7"/>
      <c r="I20" s="7"/>
      <c r="J20" s="7"/>
      <c r="K20" s="7"/>
      <c r="L20" s="7"/>
      <c r="M20" s="7"/>
      <c r="N20" s="7"/>
      <c r="O20" s="7"/>
      <c r="P20" s="7"/>
      <c r="Q20" s="7"/>
      <c r="R20" s="7"/>
      <c r="S20" s="7"/>
      <c r="T20" s="7"/>
      <c r="U20" s="7"/>
      <c r="V20" s="7"/>
    </row>
    <row r="21" spans="1:22" x14ac:dyDescent="0.2">
      <c r="A21" s="7"/>
      <c r="B21" s="7"/>
      <c r="C21" s="7"/>
      <c r="D21" s="7"/>
      <c r="E21" s="7"/>
      <c r="F21" s="7"/>
      <c r="G21" s="7"/>
      <c r="H21" s="7"/>
      <c r="I21" s="7"/>
      <c r="J21" s="7"/>
      <c r="K21" s="7"/>
      <c r="L21" s="7"/>
      <c r="M21" s="7"/>
      <c r="N21" s="7"/>
      <c r="O21" s="7"/>
      <c r="P21" s="7"/>
      <c r="Q21" s="7"/>
      <c r="R21" s="7"/>
      <c r="S21" s="7"/>
      <c r="T21" s="7"/>
      <c r="U21" s="7"/>
      <c r="V21" s="7"/>
    </row>
    <row r="22" spans="1:22" x14ac:dyDescent="0.2">
      <c r="A22" s="7">
        <v>2</v>
      </c>
      <c r="B22" s="7" t="s">
        <v>51</v>
      </c>
      <c r="C22" s="7"/>
      <c r="D22" s="7"/>
      <c r="E22" s="7"/>
      <c r="F22" s="7"/>
      <c r="G22" s="7"/>
      <c r="H22" s="7"/>
      <c r="I22" s="7"/>
      <c r="J22" s="7"/>
      <c r="K22" s="7"/>
      <c r="L22" s="7"/>
      <c r="M22" s="7"/>
      <c r="N22" s="7"/>
      <c r="O22" s="7"/>
      <c r="P22" s="7"/>
      <c r="Q22" s="7"/>
      <c r="R22" s="7"/>
      <c r="S22" s="7"/>
      <c r="T22" s="7"/>
      <c r="U22" s="7"/>
      <c r="V22" s="7"/>
    </row>
    <row r="23" spans="1:22" x14ac:dyDescent="0.2">
      <c r="A23" s="7"/>
      <c r="B23" s="7" t="s">
        <v>58</v>
      </c>
      <c r="C23" s="7"/>
      <c r="D23" s="7"/>
      <c r="E23" s="7"/>
      <c r="F23" s="7"/>
      <c r="G23" s="7"/>
      <c r="H23" s="7"/>
      <c r="I23" s="7"/>
      <c r="J23" s="7"/>
      <c r="K23" s="7"/>
      <c r="L23" s="7"/>
      <c r="M23" s="7"/>
      <c r="N23" s="7"/>
      <c r="O23" s="7"/>
      <c r="P23" s="7"/>
      <c r="Q23" s="7"/>
      <c r="R23" s="7"/>
      <c r="S23" s="7"/>
      <c r="T23" s="7"/>
      <c r="U23" s="7"/>
      <c r="V23" s="7"/>
    </row>
    <row r="24" spans="1:22" x14ac:dyDescent="0.2">
      <c r="A24" s="7"/>
      <c r="B24" s="7"/>
      <c r="C24" s="7"/>
      <c r="D24" s="7"/>
      <c r="E24" s="7"/>
      <c r="F24" s="7"/>
      <c r="G24" s="7"/>
      <c r="H24" s="7"/>
      <c r="I24" s="7"/>
      <c r="J24" s="7"/>
      <c r="K24" s="7"/>
      <c r="L24" s="7"/>
      <c r="M24" s="7"/>
      <c r="N24" s="7"/>
      <c r="O24" s="7"/>
      <c r="P24" s="7"/>
      <c r="Q24" s="7"/>
      <c r="R24" s="7"/>
      <c r="S24" s="7"/>
      <c r="T24" s="7"/>
      <c r="U24" s="7"/>
      <c r="V24" s="7"/>
    </row>
    <row r="25" spans="1:22" x14ac:dyDescent="0.2">
      <c r="A25" s="7">
        <v>3</v>
      </c>
      <c r="B25" s="7" t="s">
        <v>49</v>
      </c>
      <c r="C25" s="7"/>
      <c r="D25" s="7"/>
      <c r="E25" s="7"/>
      <c r="F25" s="7"/>
      <c r="G25" s="7"/>
      <c r="H25" s="7"/>
      <c r="I25" s="7"/>
      <c r="J25" s="7"/>
      <c r="K25" s="7"/>
      <c r="L25" s="7"/>
      <c r="M25" s="7"/>
      <c r="N25" s="7"/>
      <c r="O25" s="7"/>
      <c r="P25" s="7"/>
      <c r="Q25" s="7"/>
      <c r="R25" s="7"/>
      <c r="S25" s="7"/>
      <c r="T25" s="7"/>
      <c r="U25" s="7"/>
      <c r="V25" s="7"/>
    </row>
    <row r="26" spans="1:22" x14ac:dyDescent="0.2">
      <c r="B26" s="7" t="s">
        <v>59</v>
      </c>
    </row>
    <row r="28" spans="1:22" x14ac:dyDescent="0.2">
      <c r="A28" s="7">
        <v>4</v>
      </c>
      <c r="B28" s="7" t="s">
        <v>54</v>
      </c>
    </row>
    <row r="29" spans="1:22" x14ac:dyDescent="0.2">
      <c r="B29" s="7" t="s">
        <v>60</v>
      </c>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156BCC-C29E-426F-B760-E2196B9A2FC5}">
  <dimension ref="A2:G27"/>
  <sheetViews>
    <sheetView topLeftCell="A3" workbookViewId="0">
      <selection activeCell="C27" sqref="C27"/>
    </sheetView>
  </sheetViews>
  <sheetFormatPr baseColWidth="10" defaultColWidth="8.83203125" defaultRowHeight="15" x14ac:dyDescent="0.2"/>
  <cols>
    <col min="1" max="1" width="11.1640625" customWidth="1"/>
    <col min="2" max="2" width="12.33203125" bestFit="1" customWidth="1"/>
    <col min="3" max="3" width="17.5" customWidth="1"/>
    <col min="4" max="4" width="22.5" bestFit="1" customWidth="1"/>
  </cols>
  <sheetData>
    <row r="2" spans="1:7" x14ac:dyDescent="0.2">
      <c r="A2" t="s">
        <v>39</v>
      </c>
    </row>
    <row r="4" spans="1:7" ht="32" x14ac:dyDescent="0.2">
      <c r="B4" s="1" t="s">
        <v>0</v>
      </c>
      <c r="C4" s="2" t="s">
        <v>41</v>
      </c>
      <c r="D4" s="1" t="s">
        <v>40</v>
      </c>
      <c r="E4" s="2" t="s">
        <v>3</v>
      </c>
    </row>
    <row r="5" spans="1:7" x14ac:dyDescent="0.2">
      <c r="B5" s="3">
        <v>10699</v>
      </c>
      <c r="C5" s="8">
        <f>G5-'Part Attributes'!F5</f>
        <v>37736</v>
      </c>
      <c r="D5" s="4">
        <v>1000</v>
      </c>
      <c r="E5" s="4" t="s">
        <v>9</v>
      </c>
      <c r="F5" s="4">
        <v>15</v>
      </c>
      <c r="G5" s="8">
        <v>37751</v>
      </c>
    </row>
    <row r="6" spans="1:7" x14ac:dyDescent="0.2">
      <c r="B6" s="3">
        <v>12236</v>
      </c>
      <c r="C6" s="8">
        <f>G5-'Part Attributes'!F6</f>
        <v>37691</v>
      </c>
      <c r="D6" s="4">
        <v>1000</v>
      </c>
      <c r="E6" s="4" t="s">
        <v>9</v>
      </c>
      <c r="F6" s="4">
        <v>60</v>
      </c>
    </row>
    <row r="7" spans="1:7" x14ac:dyDescent="0.2">
      <c r="B7" s="3">
        <v>13127</v>
      </c>
      <c r="C7" s="8">
        <f>G5-'Part Attributes'!F7</f>
        <v>37736</v>
      </c>
      <c r="D7" s="4">
        <v>125</v>
      </c>
      <c r="E7" s="4" t="s">
        <v>9</v>
      </c>
      <c r="F7" s="4">
        <v>15</v>
      </c>
    </row>
    <row r="8" spans="1:7" x14ac:dyDescent="0.2">
      <c r="B8" s="3">
        <v>13686</v>
      </c>
      <c r="C8" s="8">
        <f>G5-'Part Attributes'!F8</f>
        <v>37736</v>
      </c>
      <c r="D8" s="4">
        <v>125</v>
      </c>
      <c r="E8" s="4" t="s">
        <v>9</v>
      </c>
      <c r="F8" s="4">
        <v>15</v>
      </c>
    </row>
    <row r="9" spans="1:7" x14ac:dyDescent="0.2">
      <c r="B9" s="3">
        <v>13757</v>
      </c>
      <c r="C9" s="8">
        <f>G5-'Part Attributes'!F9</f>
        <v>37736</v>
      </c>
      <c r="D9" s="4">
        <v>125</v>
      </c>
      <c r="E9" s="4" t="s">
        <v>9</v>
      </c>
      <c r="F9" s="4">
        <v>15</v>
      </c>
    </row>
    <row r="10" spans="1:7" x14ac:dyDescent="0.2">
      <c r="B10" s="3">
        <v>14650</v>
      </c>
      <c r="C10" s="8">
        <f>G5-'Part Attributes'!F10</f>
        <v>37741</v>
      </c>
      <c r="D10" s="4">
        <v>100</v>
      </c>
      <c r="E10" s="4" t="s">
        <v>9</v>
      </c>
      <c r="F10" s="4">
        <v>10</v>
      </c>
    </row>
    <row r="11" spans="1:7" x14ac:dyDescent="0.2">
      <c r="B11" s="3">
        <v>15078</v>
      </c>
      <c r="C11" s="8">
        <f>G5-'Part Attributes'!F11</f>
        <v>37706</v>
      </c>
      <c r="D11" s="4">
        <v>50</v>
      </c>
      <c r="E11" s="4" t="s">
        <v>9</v>
      </c>
      <c r="F11" s="4">
        <v>45</v>
      </c>
    </row>
    <row r="12" spans="1:7" x14ac:dyDescent="0.2">
      <c r="B12" s="3">
        <v>17301</v>
      </c>
      <c r="C12" s="8">
        <f>G5-F12</f>
        <v>37626</v>
      </c>
      <c r="D12" s="4">
        <v>100</v>
      </c>
      <c r="E12" s="4" t="s">
        <v>9</v>
      </c>
      <c r="F12" s="4">
        <v>125</v>
      </c>
    </row>
    <row r="13" spans="1:7" x14ac:dyDescent="0.2">
      <c r="B13" s="3">
        <v>17304</v>
      </c>
      <c r="C13" s="8">
        <f>G5-F13</f>
        <v>37601</v>
      </c>
      <c r="D13" s="4">
        <v>100</v>
      </c>
      <c r="E13" s="4" t="s">
        <v>9</v>
      </c>
      <c r="F13" s="4">
        <v>150</v>
      </c>
    </row>
    <row r="14" spans="1:7" x14ac:dyDescent="0.2">
      <c r="B14" s="3">
        <v>19223</v>
      </c>
      <c r="C14" s="8">
        <f>G5-F14</f>
        <v>37731</v>
      </c>
      <c r="D14" s="4">
        <v>1</v>
      </c>
      <c r="E14" s="4" t="s">
        <v>9</v>
      </c>
      <c r="F14" s="4">
        <v>20</v>
      </c>
    </row>
    <row r="15" spans="1:7" x14ac:dyDescent="0.2">
      <c r="B15" s="3">
        <v>19230</v>
      </c>
      <c r="C15" s="8">
        <f>G5-F15</f>
        <v>37731</v>
      </c>
      <c r="D15" s="4">
        <v>1</v>
      </c>
      <c r="E15" s="4" t="s">
        <v>9</v>
      </c>
      <c r="F15" s="4">
        <v>20</v>
      </c>
    </row>
    <row r="16" spans="1:7" x14ac:dyDescent="0.2">
      <c r="B16" s="3">
        <v>20365</v>
      </c>
      <c r="C16" s="8">
        <f>G5-F16</f>
        <v>37750</v>
      </c>
      <c r="D16" s="4">
        <v>1</v>
      </c>
      <c r="E16" s="4" t="s">
        <v>9</v>
      </c>
      <c r="F16" s="4">
        <v>1</v>
      </c>
    </row>
    <row r="17" spans="2:6" x14ac:dyDescent="0.2">
      <c r="B17" s="3">
        <v>23820</v>
      </c>
      <c r="C17" s="8">
        <f>G5-F17</f>
        <v>37746</v>
      </c>
      <c r="D17" s="4">
        <v>100</v>
      </c>
      <c r="E17" s="4" t="s">
        <v>9</v>
      </c>
      <c r="F17" s="4">
        <v>5</v>
      </c>
    </row>
    <row r="18" spans="2:6" x14ac:dyDescent="0.2">
      <c r="B18" s="3">
        <v>25920</v>
      </c>
      <c r="C18" s="8">
        <f>G5-F18</f>
        <v>37746</v>
      </c>
      <c r="D18" s="4">
        <v>100</v>
      </c>
      <c r="E18" s="4" t="s">
        <v>9</v>
      </c>
      <c r="F18" s="4">
        <v>5</v>
      </c>
    </row>
    <row r="19" spans="2:6" x14ac:dyDescent="0.2">
      <c r="B19" s="3">
        <v>26349</v>
      </c>
      <c r="C19" s="8">
        <f>G5-F19</f>
        <v>37748</v>
      </c>
      <c r="D19" s="4">
        <v>10000</v>
      </c>
      <c r="E19" s="4" t="s">
        <v>9</v>
      </c>
      <c r="F19" s="4">
        <v>3</v>
      </c>
    </row>
    <row r="20" spans="2:6" x14ac:dyDescent="0.2">
      <c r="B20" s="3">
        <v>27363</v>
      </c>
      <c r="C20" s="8">
        <f>G5-F20</f>
        <v>37748</v>
      </c>
      <c r="D20" s="4">
        <v>500</v>
      </c>
      <c r="E20" s="4" t="s">
        <v>9</v>
      </c>
      <c r="F20" s="4">
        <v>3</v>
      </c>
    </row>
    <row r="21" spans="2:6" x14ac:dyDescent="0.2">
      <c r="B21" s="3">
        <v>28847</v>
      </c>
      <c r="C21" s="8">
        <f>G5-F21</f>
        <v>37746</v>
      </c>
      <c r="D21" s="4">
        <v>1</v>
      </c>
      <c r="E21" s="4" t="s">
        <v>9</v>
      </c>
      <c r="F21" s="4">
        <v>5</v>
      </c>
    </row>
    <row r="22" spans="2:6" x14ac:dyDescent="0.2">
      <c r="B22" s="3">
        <v>30417</v>
      </c>
      <c r="C22" s="8">
        <f>G5-F22</f>
        <v>37601</v>
      </c>
      <c r="D22" s="4">
        <v>1000</v>
      </c>
      <c r="E22" s="4" t="s">
        <v>9</v>
      </c>
      <c r="F22" s="4">
        <v>150</v>
      </c>
    </row>
    <row r="23" spans="2:6" x14ac:dyDescent="0.2">
      <c r="B23" s="3">
        <v>30917</v>
      </c>
      <c r="C23" s="8">
        <f>G5-F23</f>
        <v>37631</v>
      </c>
      <c r="D23" s="4">
        <v>5000</v>
      </c>
      <c r="E23" s="4" t="s">
        <v>9</v>
      </c>
      <c r="F23" s="4">
        <v>120</v>
      </c>
    </row>
    <row r="24" spans="2:6" x14ac:dyDescent="0.2">
      <c r="B24" s="3">
        <v>31617</v>
      </c>
      <c r="C24" s="8">
        <f>G5-F24</f>
        <v>37736</v>
      </c>
      <c r="D24" s="4">
        <v>150</v>
      </c>
      <c r="E24" s="4" t="s">
        <v>9</v>
      </c>
      <c r="F24" s="4">
        <v>15</v>
      </c>
    </row>
    <row r="25" spans="2:6" x14ac:dyDescent="0.2">
      <c r="B25" s="3">
        <v>31633</v>
      </c>
      <c r="C25" s="8">
        <f>G5-F25</f>
        <v>37736</v>
      </c>
      <c r="D25" s="4">
        <v>50</v>
      </c>
      <c r="E25" s="4" t="s">
        <v>9</v>
      </c>
      <c r="F25" s="4">
        <v>15</v>
      </c>
    </row>
    <row r="26" spans="2:6" x14ac:dyDescent="0.2">
      <c r="B26" s="3">
        <v>35407</v>
      </c>
      <c r="C26" s="8">
        <f>G5-F26</f>
        <v>37748</v>
      </c>
      <c r="D26" s="4">
        <v>500</v>
      </c>
      <c r="E26" s="4" t="s">
        <v>13</v>
      </c>
      <c r="F26" s="4">
        <v>3</v>
      </c>
    </row>
    <row r="27" spans="2:6" x14ac:dyDescent="0.2">
      <c r="B27" s="3">
        <v>36887</v>
      </c>
      <c r="C27" s="8">
        <f>G5-F27</f>
        <v>37748</v>
      </c>
      <c r="D27" s="4">
        <v>1200</v>
      </c>
      <c r="E27" s="4" t="s">
        <v>13</v>
      </c>
      <c r="F27" s="4">
        <v>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7A2645-DAF4-455D-B745-1A8A67B7C993}">
  <dimension ref="A2:C7"/>
  <sheetViews>
    <sheetView workbookViewId="0">
      <selection activeCell="D12" sqref="D12"/>
    </sheetView>
  </sheetViews>
  <sheetFormatPr baseColWidth="10" defaultColWidth="8.83203125" defaultRowHeight="15" x14ac:dyDescent="0.2"/>
  <cols>
    <col min="2" max="2" width="15.5" customWidth="1"/>
    <col min="3" max="3" width="29.5" bestFit="1" customWidth="1"/>
  </cols>
  <sheetData>
    <row r="2" spans="1:3" x14ac:dyDescent="0.2">
      <c r="A2" t="s">
        <v>4</v>
      </c>
    </row>
    <row r="4" spans="1:3" ht="32" x14ac:dyDescent="0.2">
      <c r="B4" s="5" t="s">
        <v>35</v>
      </c>
      <c r="C4" s="4" t="s">
        <v>36</v>
      </c>
    </row>
    <row r="5" spans="1:3" x14ac:dyDescent="0.2">
      <c r="B5" s="4" t="s">
        <v>5</v>
      </c>
      <c r="C5" s="4">
        <v>5</v>
      </c>
    </row>
    <row r="6" spans="1:3" x14ac:dyDescent="0.2">
      <c r="B6" s="4" t="s">
        <v>6</v>
      </c>
      <c r="C6" s="4">
        <v>10</v>
      </c>
    </row>
    <row r="7" spans="1:3" x14ac:dyDescent="0.2">
      <c r="B7" s="4" t="s">
        <v>7</v>
      </c>
      <c r="C7" s="4">
        <v>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C2DD64-9AA0-4507-889D-54A512E883AD}">
  <dimension ref="A2:F59"/>
  <sheetViews>
    <sheetView topLeftCell="A14" workbookViewId="0"/>
  </sheetViews>
  <sheetFormatPr baseColWidth="10" defaultColWidth="8.83203125" defaultRowHeight="15" x14ac:dyDescent="0.2"/>
  <cols>
    <col min="2" max="2" width="6.1640625" customWidth="1"/>
    <col min="3" max="3" width="14.6640625" customWidth="1"/>
    <col min="4" max="4" width="30.5" customWidth="1"/>
    <col min="6" max="6" width="12.83203125" bestFit="1" customWidth="1"/>
  </cols>
  <sheetData>
    <row r="2" spans="1:6" x14ac:dyDescent="0.2">
      <c r="A2" t="s">
        <v>37</v>
      </c>
    </row>
    <row r="4" spans="1:6" x14ac:dyDescent="0.2">
      <c r="B4" t="s">
        <v>5</v>
      </c>
    </row>
    <row r="5" spans="1:6" x14ac:dyDescent="0.2">
      <c r="C5" s="1" t="s">
        <v>0</v>
      </c>
      <c r="D5" s="1" t="s">
        <v>1</v>
      </c>
      <c r="E5" s="1" t="s">
        <v>2</v>
      </c>
      <c r="F5" s="1" t="s">
        <v>3</v>
      </c>
    </row>
    <row r="6" spans="1:6" x14ac:dyDescent="0.2">
      <c r="C6" s="4">
        <v>10699</v>
      </c>
      <c r="D6" s="4" t="s">
        <v>8</v>
      </c>
      <c r="E6" s="4">
        <v>12</v>
      </c>
      <c r="F6" s="4" t="s">
        <v>9</v>
      </c>
    </row>
    <row r="7" spans="1:6" x14ac:dyDescent="0.2">
      <c r="C7" s="4">
        <v>12236</v>
      </c>
      <c r="D7" s="4" t="s">
        <v>17</v>
      </c>
      <c r="E7" s="4">
        <v>2</v>
      </c>
      <c r="F7" s="4" t="s">
        <v>9</v>
      </c>
    </row>
    <row r="8" spans="1:6" x14ac:dyDescent="0.2">
      <c r="C8" s="4">
        <v>13127</v>
      </c>
      <c r="D8" s="4" t="s">
        <v>15</v>
      </c>
      <c r="E8" s="4">
        <v>7</v>
      </c>
      <c r="F8" s="4" t="s">
        <v>9</v>
      </c>
    </row>
    <row r="9" spans="1:6" x14ac:dyDescent="0.2">
      <c r="C9" s="4">
        <v>13686</v>
      </c>
      <c r="D9" s="4" t="s">
        <v>16</v>
      </c>
      <c r="E9" s="4">
        <v>50</v>
      </c>
      <c r="F9" s="4" t="s">
        <v>9</v>
      </c>
    </row>
    <row r="10" spans="1:6" x14ac:dyDescent="0.2">
      <c r="C10" s="4">
        <v>13757</v>
      </c>
      <c r="D10" s="4" t="s">
        <v>11</v>
      </c>
      <c r="E10" s="4">
        <v>6</v>
      </c>
      <c r="F10" s="4" t="s">
        <v>9</v>
      </c>
    </row>
    <row r="11" spans="1:6" x14ac:dyDescent="0.2">
      <c r="C11" s="4">
        <v>14650</v>
      </c>
      <c r="D11" s="4" t="s">
        <v>23</v>
      </c>
      <c r="E11" s="4">
        <v>1</v>
      </c>
      <c r="F11" s="4" t="s">
        <v>9</v>
      </c>
    </row>
    <row r="12" spans="1:6" x14ac:dyDescent="0.2">
      <c r="C12" s="4">
        <v>15078</v>
      </c>
      <c r="D12" s="4" t="s">
        <v>27</v>
      </c>
      <c r="E12" s="4">
        <v>1</v>
      </c>
      <c r="F12" s="4" t="s">
        <v>9</v>
      </c>
    </row>
    <row r="13" spans="1:6" x14ac:dyDescent="0.2">
      <c r="C13" s="4">
        <v>17304</v>
      </c>
      <c r="D13" s="4" t="s">
        <v>26</v>
      </c>
      <c r="E13" s="4">
        <v>1</v>
      </c>
      <c r="F13" s="4" t="s">
        <v>9</v>
      </c>
    </row>
    <row r="14" spans="1:6" x14ac:dyDescent="0.2">
      <c r="C14" s="4">
        <v>19223</v>
      </c>
      <c r="D14" s="4" t="s">
        <v>24</v>
      </c>
      <c r="E14" s="4">
        <v>1</v>
      </c>
      <c r="F14" s="4" t="s">
        <v>9</v>
      </c>
    </row>
    <row r="15" spans="1:6" x14ac:dyDescent="0.2">
      <c r="C15" s="4">
        <v>20365</v>
      </c>
      <c r="D15" s="4" t="s">
        <v>18</v>
      </c>
      <c r="E15" s="4">
        <v>1</v>
      </c>
      <c r="F15" s="4" t="s">
        <v>9</v>
      </c>
    </row>
    <row r="16" spans="1:6" x14ac:dyDescent="0.2">
      <c r="C16" s="4">
        <v>23820</v>
      </c>
      <c r="D16" s="4" t="s">
        <v>19</v>
      </c>
      <c r="E16" s="4">
        <v>4</v>
      </c>
      <c r="F16" s="4" t="s">
        <v>9</v>
      </c>
    </row>
    <row r="17" spans="2:6" x14ac:dyDescent="0.2">
      <c r="C17" s="4">
        <v>25920</v>
      </c>
      <c r="D17" s="4" t="s">
        <v>25</v>
      </c>
      <c r="E17" s="4">
        <v>2</v>
      </c>
      <c r="F17" s="4" t="s">
        <v>9</v>
      </c>
    </row>
    <row r="18" spans="2:6" x14ac:dyDescent="0.2">
      <c r="C18" s="4">
        <v>26349</v>
      </c>
      <c r="D18" s="4" t="s">
        <v>22</v>
      </c>
      <c r="E18" s="4">
        <v>40</v>
      </c>
      <c r="F18" s="4" t="s">
        <v>9</v>
      </c>
    </row>
    <row r="19" spans="2:6" x14ac:dyDescent="0.2">
      <c r="C19" s="4">
        <v>27363</v>
      </c>
      <c r="D19" s="4" t="s">
        <v>20</v>
      </c>
      <c r="E19" s="4">
        <v>2</v>
      </c>
      <c r="F19" s="4" t="s">
        <v>9</v>
      </c>
    </row>
    <row r="20" spans="2:6" x14ac:dyDescent="0.2">
      <c r="C20" s="4">
        <v>28847</v>
      </c>
      <c r="D20" s="4" t="s">
        <v>21</v>
      </c>
      <c r="E20" s="4">
        <v>1</v>
      </c>
      <c r="F20" s="4" t="s">
        <v>9</v>
      </c>
    </row>
    <row r="21" spans="2:6" x14ac:dyDescent="0.2">
      <c r="C21" s="4">
        <v>31633</v>
      </c>
      <c r="D21" s="4" t="s">
        <v>10</v>
      </c>
      <c r="E21" s="4">
        <v>1</v>
      </c>
      <c r="F21" s="4" t="s">
        <v>9</v>
      </c>
    </row>
    <row r="22" spans="2:6" x14ac:dyDescent="0.2">
      <c r="C22" s="4">
        <v>35407</v>
      </c>
      <c r="D22" s="4" t="s">
        <v>12</v>
      </c>
      <c r="E22" s="4">
        <v>12.5</v>
      </c>
      <c r="F22" s="4" t="s">
        <v>13</v>
      </c>
    </row>
    <row r="23" spans="2:6" x14ac:dyDescent="0.2">
      <c r="C23" s="4">
        <v>36887</v>
      </c>
      <c r="D23" s="4" t="s">
        <v>14</v>
      </c>
      <c r="E23" s="4">
        <v>40.5</v>
      </c>
      <c r="F23" s="4" t="s">
        <v>13</v>
      </c>
    </row>
    <row r="27" spans="2:6" x14ac:dyDescent="0.2">
      <c r="B27" t="s">
        <v>6</v>
      </c>
    </row>
    <row r="28" spans="2:6" x14ac:dyDescent="0.2">
      <c r="C28" s="1" t="s">
        <v>0</v>
      </c>
      <c r="D28" s="1" t="s">
        <v>1</v>
      </c>
      <c r="E28" s="1" t="s">
        <v>2</v>
      </c>
      <c r="F28" s="1" t="s">
        <v>3</v>
      </c>
    </row>
    <row r="29" spans="2:6" x14ac:dyDescent="0.2">
      <c r="C29" s="4">
        <v>10699</v>
      </c>
      <c r="D29" s="4" t="s">
        <v>8</v>
      </c>
      <c r="E29" s="4">
        <v>8</v>
      </c>
      <c r="F29" s="4" t="s">
        <v>9</v>
      </c>
    </row>
    <row r="30" spans="2:6" x14ac:dyDescent="0.2">
      <c r="C30" s="4">
        <v>12236</v>
      </c>
      <c r="D30" s="4" t="s">
        <v>17</v>
      </c>
      <c r="E30" s="4">
        <v>2</v>
      </c>
      <c r="F30" s="4" t="s">
        <v>9</v>
      </c>
    </row>
    <row r="31" spans="2:6" x14ac:dyDescent="0.2">
      <c r="C31" s="4">
        <v>13127</v>
      </c>
      <c r="D31" s="4" t="s">
        <v>15</v>
      </c>
      <c r="E31" s="4">
        <v>5</v>
      </c>
      <c r="F31" s="4" t="s">
        <v>9</v>
      </c>
    </row>
    <row r="32" spans="2:6" x14ac:dyDescent="0.2">
      <c r="C32" s="4">
        <v>13686</v>
      </c>
      <c r="D32" s="4" t="s">
        <v>16</v>
      </c>
      <c r="E32" s="4">
        <v>42</v>
      </c>
      <c r="F32" s="4" t="s">
        <v>9</v>
      </c>
    </row>
    <row r="33" spans="2:6" x14ac:dyDescent="0.2">
      <c r="C33" s="4">
        <v>13757</v>
      </c>
      <c r="D33" s="4" t="s">
        <v>11</v>
      </c>
      <c r="E33" s="4">
        <v>3</v>
      </c>
      <c r="F33" s="4" t="s">
        <v>9</v>
      </c>
    </row>
    <row r="34" spans="2:6" x14ac:dyDescent="0.2">
      <c r="C34" s="4">
        <v>14650</v>
      </c>
      <c r="D34" s="4" t="s">
        <v>23</v>
      </c>
      <c r="E34" s="4">
        <v>1</v>
      </c>
      <c r="F34" s="4" t="s">
        <v>9</v>
      </c>
    </row>
    <row r="35" spans="2:6" x14ac:dyDescent="0.2">
      <c r="C35" s="4">
        <v>17301</v>
      </c>
      <c r="D35" s="4" t="s">
        <v>28</v>
      </c>
      <c r="E35" s="4">
        <v>1</v>
      </c>
      <c r="F35" s="4" t="s">
        <v>9</v>
      </c>
    </row>
    <row r="36" spans="2:6" x14ac:dyDescent="0.2">
      <c r="C36" s="4">
        <v>19230</v>
      </c>
      <c r="D36" s="4" t="s">
        <v>29</v>
      </c>
      <c r="E36" s="4">
        <v>1</v>
      </c>
      <c r="F36" s="4" t="s">
        <v>9</v>
      </c>
    </row>
    <row r="37" spans="2:6" x14ac:dyDescent="0.2">
      <c r="C37" s="4">
        <v>20365</v>
      </c>
      <c r="D37" s="4" t="s">
        <v>18</v>
      </c>
      <c r="E37" s="4">
        <v>1</v>
      </c>
      <c r="F37" s="4" t="s">
        <v>9</v>
      </c>
    </row>
    <row r="38" spans="2:6" x14ac:dyDescent="0.2">
      <c r="C38" s="4">
        <v>25920</v>
      </c>
      <c r="D38" s="4" t="s">
        <v>25</v>
      </c>
      <c r="E38" s="4">
        <v>1</v>
      </c>
      <c r="F38" s="4" t="s">
        <v>9</v>
      </c>
    </row>
    <row r="39" spans="2:6" x14ac:dyDescent="0.2">
      <c r="C39" s="4">
        <v>26349</v>
      </c>
      <c r="D39" s="4" t="s">
        <v>22</v>
      </c>
      <c r="E39" s="4">
        <v>32</v>
      </c>
      <c r="F39" s="4" t="s">
        <v>9</v>
      </c>
    </row>
    <row r="40" spans="2:6" x14ac:dyDescent="0.2">
      <c r="C40" s="4">
        <v>27363</v>
      </c>
      <c r="D40" s="4" t="s">
        <v>20</v>
      </c>
      <c r="E40" s="4">
        <v>2</v>
      </c>
      <c r="F40" s="4" t="s">
        <v>9</v>
      </c>
    </row>
    <row r="41" spans="2:6" x14ac:dyDescent="0.2">
      <c r="C41" s="4">
        <v>28847</v>
      </c>
      <c r="D41" s="4" t="s">
        <v>21</v>
      </c>
      <c r="E41" s="4">
        <v>1</v>
      </c>
      <c r="F41" s="4" t="s">
        <v>9</v>
      </c>
    </row>
    <row r="42" spans="2:6" x14ac:dyDescent="0.2">
      <c r="C42" s="4">
        <v>31633</v>
      </c>
      <c r="D42" s="4" t="s">
        <v>10</v>
      </c>
      <c r="E42" s="4">
        <v>1</v>
      </c>
      <c r="F42" s="4" t="s">
        <v>9</v>
      </c>
    </row>
    <row r="43" spans="2:6" x14ac:dyDescent="0.2">
      <c r="C43" s="4">
        <v>35407</v>
      </c>
      <c r="D43" s="4" t="s">
        <v>12</v>
      </c>
      <c r="E43" s="4">
        <v>12.5</v>
      </c>
      <c r="F43" s="4" t="s">
        <v>13</v>
      </c>
    </row>
    <row r="44" spans="2:6" x14ac:dyDescent="0.2">
      <c r="C44" s="4">
        <v>36887</v>
      </c>
      <c r="D44" s="4" t="s">
        <v>14</v>
      </c>
      <c r="E44" s="4">
        <v>40.5</v>
      </c>
      <c r="F44" s="4" t="s">
        <v>13</v>
      </c>
    </row>
    <row r="48" spans="2:6" x14ac:dyDescent="0.2">
      <c r="B48" t="s">
        <v>7</v>
      </c>
    </row>
    <row r="49" spans="3:6" x14ac:dyDescent="0.2">
      <c r="C49" s="1" t="s">
        <v>0</v>
      </c>
      <c r="D49" s="1" t="s">
        <v>1</v>
      </c>
      <c r="E49" s="1" t="s">
        <v>2</v>
      </c>
      <c r="F49" s="1" t="s">
        <v>3</v>
      </c>
    </row>
    <row r="50" spans="3:6" x14ac:dyDescent="0.2">
      <c r="C50" s="4">
        <v>13127</v>
      </c>
      <c r="D50" s="4" t="s">
        <v>15</v>
      </c>
      <c r="E50" s="4">
        <v>1</v>
      </c>
      <c r="F50" s="4" t="s">
        <v>9</v>
      </c>
    </row>
    <row r="51" spans="3:6" x14ac:dyDescent="0.2">
      <c r="C51" s="4">
        <v>13686</v>
      </c>
      <c r="D51" s="4" t="s">
        <v>16</v>
      </c>
      <c r="E51" s="4">
        <v>2</v>
      </c>
      <c r="F51" s="4" t="s">
        <v>9</v>
      </c>
    </row>
    <row r="52" spans="3:6" x14ac:dyDescent="0.2">
      <c r="C52" s="4">
        <v>13757</v>
      </c>
      <c r="D52" s="4" t="s">
        <v>11</v>
      </c>
      <c r="E52" s="4">
        <v>1</v>
      </c>
      <c r="F52" s="4" t="s">
        <v>9</v>
      </c>
    </row>
    <row r="53" spans="3:6" x14ac:dyDescent="0.2">
      <c r="C53" s="4">
        <v>19230</v>
      </c>
      <c r="D53" s="4" t="s">
        <v>29</v>
      </c>
      <c r="E53" s="4">
        <v>1</v>
      </c>
      <c r="F53" s="4" t="s">
        <v>9</v>
      </c>
    </row>
    <row r="54" spans="3:6" x14ac:dyDescent="0.2">
      <c r="C54" s="4">
        <v>25920</v>
      </c>
      <c r="D54" s="4" t="s">
        <v>25</v>
      </c>
      <c r="E54" s="4">
        <v>1</v>
      </c>
      <c r="F54" s="4" t="s">
        <v>9</v>
      </c>
    </row>
    <row r="55" spans="3:6" x14ac:dyDescent="0.2">
      <c r="C55" s="4">
        <v>28847</v>
      </c>
      <c r="D55" s="4" t="s">
        <v>21</v>
      </c>
      <c r="E55" s="4">
        <v>1</v>
      </c>
      <c r="F55" s="4" t="s">
        <v>9</v>
      </c>
    </row>
    <row r="56" spans="3:6" x14ac:dyDescent="0.2">
      <c r="C56" s="4">
        <v>30417</v>
      </c>
      <c r="D56" s="4" t="s">
        <v>30</v>
      </c>
      <c r="E56" s="4">
        <v>1</v>
      </c>
      <c r="F56" s="4" t="s">
        <v>9</v>
      </c>
    </row>
    <row r="57" spans="3:6" x14ac:dyDescent="0.2">
      <c r="C57" s="4">
        <v>30917</v>
      </c>
      <c r="D57" s="4" t="s">
        <v>31</v>
      </c>
      <c r="E57" s="4">
        <v>1</v>
      </c>
      <c r="F57" s="4" t="s">
        <v>9</v>
      </c>
    </row>
    <row r="58" spans="3:6" x14ac:dyDescent="0.2">
      <c r="C58" s="4">
        <v>31617</v>
      </c>
      <c r="D58" s="4" t="s">
        <v>32</v>
      </c>
      <c r="E58" s="4">
        <v>8.3000000000000004E-2</v>
      </c>
      <c r="F58" s="4" t="s">
        <v>9</v>
      </c>
    </row>
    <row r="59" spans="3:6" x14ac:dyDescent="0.2">
      <c r="C59" s="4">
        <v>35407</v>
      </c>
      <c r="D59" s="4" t="s">
        <v>12</v>
      </c>
      <c r="E59" s="4">
        <v>1.1000000000000001</v>
      </c>
      <c r="F59" s="4" t="s">
        <v>13</v>
      </c>
    </row>
  </sheetData>
  <sortState xmlns:xlrd2="http://schemas.microsoft.com/office/spreadsheetml/2017/richdata2" ref="C6:F23">
    <sortCondition ref="C6:C23"/>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6C3F09-B433-43C1-B04E-0A5C57C53CCB}">
  <dimension ref="A2:F27"/>
  <sheetViews>
    <sheetView workbookViewId="0">
      <selection activeCell="F5" sqref="F5:F27"/>
    </sheetView>
  </sheetViews>
  <sheetFormatPr baseColWidth="10" defaultColWidth="8.83203125" defaultRowHeight="15" x14ac:dyDescent="0.2"/>
  <cols>
    <col min="2" max="2" width="12.33203125" bestFit="1" customWidth="1"/>
    <col min="3" max="3" width="22.5" bestFit="1" customWidth="1"/>
    <col min="4" max="4" width="10.5" customWidth="1"/>
    <col min="5" max="5" width="14.5" bestFit="1" customWidth="1"/>
    <col min="6" max="6" width="11.33203125" customWidth="1"/>
  </cols>
  <sheetData>
    <row r="2" spans="1:6" x14ac:dyDescent="0.2">
      <c r="A2" t="s">
        <v>38</v>
      </c>
    </row>
    <row r="4" spans="1:6" ht="32" x14ac:dyDescent="0.2">
      <c r="B4" s="1" t="s">
        <v>0</v>
      </c>
      <c r="C4" s="1" t="s">
        <v>1</v>
      </c>
      <c r="D4" s="2" t="s">
        <v>3</v>
      </c>
      <c r="E4" s="2" t="s">
        <v>34</v>
      </c>
      <c r="F4" s="2" t="s">
        <v>33</v>
      </c>
    </row>
    <row r="5" spans="1:6" x14ac:dyDescent="0.2">
      <c r="B5" s="3">
        <v>10699</v>
      </c>
      <c r="C5" s="4" t="s">
        <v>8</v>
      </c>
      <c r="D5" s="4" t="s">
        <v>9</v>
      </c>
      <c r="E5" s="4">
        <v>1000</v>
      </c>
      <c r="F5" s="4">
        <v>15</v>
      </c>
    </row>
    <row r="6" spans="1:6" x14ac:dyDescent="0.2">
      <c r="B6" s="3">
        <v>12236</v>
      </c>
      <c r="C6" s="4" t="s">
        <v>17</v>
      </c>
      <c r="D6" s="4" t="s">
        <v>9</v>
      </c>
      <c r="E6" s="4">
        <v>1000</v>
      </c>
      <c r="F6" s="4">
        <v>60</v>
      </c>
    </row>
    <row r="7" spans="1:6" x14ac:dyDescent="0.2">
      <c r="B7" s="3">
        <v>13127</v>
      </c>
      <c r="C7" s="4" t="s">
        <v>15</v>
      </c>
      <c r="D7" s="4" t="s">
        <v>9</v>
      </c>
      <c r="E7" s="4">
        <v>125</v>
      </c>
      <c r="F7" s="4">
        <v>15</v>
      </c>
    </row>
    <row r="8" spans="1:6" x14ac:dyDescent="0.2">
      <c r="B8" s="3">
        <v>13686</v>
      </c>
      <c r="C8" s="4" t="s">
        <v>16</v>
      </c>
      <c r="D8" s="4" t="s">
        <v>9</v>
      </c>
      <c r="E8" s="4">
        <v>125</v>
      </c>
      <c r="F8" s="4">
        <v>15</v>
      </c>
    </row>
    <row r="9" spans="1:6" x14ac:dyDescent="0.2">
      <c r="B9" s="3">
        <v>13757</v>
      </c>
      <c r="C9" s="4" t="s">
        <v>11</v>
      </c>
      <c r="D9" s="4" t="s">
        <v>9</v>
      </c>
      <c r="E9" s="4">
        <v>125</v>
      </c>
      <c r="F9" s="4">
        <v>15</v>
      </c>
    </row>
    <row r="10" spans="1:6" x14ac:dyDescent="0.2">
      <c r="B10" s="3">
        <v>14650</v>
      </c>
      <c r="C10" s="4" t="s">
        <v>23</v>
      </c>
      <c r="D10" s="4" t="s">
        <v>9</v>
      </c>
      <c r="E10" s="4">
        <v>100</v>
      </c>
      <c r="F10" s="4">
        <v>10</v>
      </c>
    </row>
    <row r="11" spans="1:6" x14ac:dyDescent="0.2">
      <c r="B11" s="3">
        <v>15078</v>
      </c>
      <c r="C11" s="4" t="s">
        <v>27</v>
      </c>
      <c r="D11" s="4" t="s">
        <v>9</v>
      </c>
      <c r="E11" s="4">
        <v>50</v>
      </c>
      <c r="F11" s="4">
        <v>45</v>
      </c>
    </row>
    <row r="12" spans="1:6" x14ac:dyDescent="0.2">
      <c r="B12" s="3">
        <v>17301</v>
      </c>
      <c r="C12" s="4" t="s">
        <v>28</v>
      </c>
      <c r="D12" s="4" t="s">
        <v>9</v>
      </c>
      <c r="E12" s="4">
        <v>100</v>
      </c>
      <c r="F12" s="4">
        <v>125</v>
      </c>
    </row>
    <row r="13" spans="1:6" x14ac:dyDescent="0.2">
      <c r="B13" s="3">
        <v>17304</v>
      </c>
      <c r="C13" s="4" t="s">
        <v>26</v>
      </c>
      <c r="D13" s="4" t="s">
        <v>9</v>
      </c>
      <c r="E13" s="4">
        <v>100</v>
      </c>
      <c r="F13" s="4">
        <v>150</v>
      </c>
    </row>
    <row r="14" spans="1:6" x14ac:dyDescent="0.2">
      <c r="B14" s="3">
        <v>19223</v>
      </c>
      <c r="C14" s="4" t="s">
        <v>24</v>
      </c>
      <c r="D14" s="4" t="s">
        <v>9</v>
      </c>
      <c r="E14" s="4">
        <v>1</v>
      </c>
      <c r="F14" s="4">
        <v>20</v>
      </c>
    </row>
    <row r="15" spans="1:6" x14ac:dyDescent="0.2">
      <c r="B15" s="3">
        <v>19230</v>
      </c>
      <c r="C15" s="4" t="s">
        <v>29</v>
      </c>
      <c r="D15" s="4" t="s">
        <v>9</v>
      </c>
      <c r="E15" s="4">
        <v>1</v>
      </c>
      <c r="F15" s="4">
        <v>20</v>
      </c>
    </row>
    <row r="16" spans="1:6" x14ac:dyDescent="0.2">
      <c r="B16" s="3">
        <v>20365</v>
      </c>
      <c r="C16" s="4" t="s">
        <v>18</v>
      </c>
      <c r="D16" s="4" t="s">
        <v>9</v>
      </c>
      <c r="E16" s="4">
        <v>1</v>
      </c>
      <c r="F16" s="4">
        <v>1</v>
      </c>
    </row>
    <row r="17" spans="2:6" x14ac:dyDescent="0.2">
      <c r="B17" s="3">
        <v>23820</v>
      </c>
      <c r="C17" s="4" t="s">
        <v>19</v>
      </c>
      <c r="D17" s="4" t="s">
        <v>9</v>
      </c>
      <c r="E17" s="4">
        <v>100</v>
      </c>
      <c r="F17" s="4">
        <v>5</v>
      </c>
    </row>
    <row r="18" spans="2:6" x14ac:dyDescent="0.2">
      <c r="B18" s="3">
        <v>25920</v>
      </c>
      <c r="C18" s="4" t="s">
        <v>25</v>
      </c>
      <c r="D18" s="4" t="s">
        <v>9</v>
      </c>
      <c r="E18" s="4">
        <v>100</v>
      </c>
      <c r="F18" s="4">
        <v>5</v>
      </c>
    </row>
    <row r="19" spans="2:6" x14ac:dyDescent="0.2">
      <c r="B19" s="3">
        <v>26349</v>
      </c>
      <c r="C19" s="4" t="s">
        <v>22</v>
      </c>
      <c r="D19" s="4" t="s">
        <v>9</v>
      </c>
      <c r="E19" s="4">
        <v>10000</v>
      </c>
      <c r="F19" s="4">
        <v>3</v>
      </c>
    </row>
    <row r="20" spans="2:6" x14ac:dyDescent="0.2">
      <c r="B20" s="3">
        <v>27363</v>
      </c>
      <c r="C20" s="4" t="s">
        <v>20</v>
      </c>
      <c r="D20" s="4" t="s">
        <v>9</v>
      </c>
      <c r="E20" s="4">
        <v>500</v>
      </c>
      <c r="F20" s="4">
        <v>3</v>
      </c>
    </row>
    <row r="21" spans="2:6" x14ac:dyDescent="0.2">
      <c r="B21" s="3">
        <v>28847</v>
      </c>
      <c r="C21" s="4" t="s">
        <v>21</v>
      </c>
      <c r="D21" s="4" t="s">
        <v>9</v>
      </c>
      <c r="E21" s="4">
        <v>1</v>
      </c>
      <c r="F21" s="4">
        <v>5</v>
      </c>
    </row>
    <row r="22" spans="2:6" x14ac:dyDescent="0.2">
      <c r="B22" s="3">
        <v>30417</v>
      </c>
      <c r="C22" s="4" t="s">
        <v>30</v>
      </c>
      <c r="D22" s="4" t="s">
        <v>9</v>
      </c>
      <c r="E22" s="4">
        <v>1000</v>
      </c>
      <c r="F22" s="4">
        <v>150</v>
      </c>
    </row>
    <row r="23" spans="2:6" x14ac:dyDescent="0.2">
      <c r="B23" s="3">
        <v>30917</v>
      </c>
      <c r="C23" s="4" t="s">
        <v>31</v>
      </c>
      <c r="D23" s="4" t="s">
        <v>9</v>
      </c>
      <c r="E23" s="4">
        <v>5000</v>
      </c>
      <c r="F23" s="4">
        <v>120</v>
      </c>
    </row>
    <row r="24" spans="2:6" x14ac:dyDescent="0.2">
      <c r="B24" s="3">
        <v>31617</v>
      </c>
      <c r="C24" s="4" t="s">
        <v>32</v>
      </c>
      <c r="D24" s="4" t="s">
        <v>9</v>
      </c>
      <c r="E24" s="4">
        <v>150</v>
      </c>
      <c r="F24" s="4">
        <v>15</v>
      </c>
    </row>
    <row r="25" spans="2:6" x14ac:dyDescent="0.2">
      <c r="B25" s="3">
        <v>31633</v>
      </c>
      <c r="C25" s="4" t="s">
        <v>10</v>
      </c>
      <c r="D25" s="4" t="s">
        <v>9</v>
      </c>
      <c r="E25" s="4">
        <v>50</v>
      </c>
      <c r="F25" s="4">
        <v>15</v>
      </c>
    </row>
    <row r="26" spans="2:6" x14ac:dyDescent="0.2">
      <c r="B26" s="3">
        <v>35407</v>
      </c>
      <c r="C26" s="4" t="s">
        <v>12</v>
      </c>
      <c r="D26" s="4" t="s">
        <v>13</v>
      </c>
      <c r="E26" s="4">
        <v>500</v>
      </c>
      <c r="F26" s="4">
        <v>3</v>
      </c>
    </row>
    <row r="27" spans="2:6" x14ac:dyDescent="0.2">
      <c r="B27" s="3">
        <v>36887</v>
      </c>
      <c r="C27" s="4" t="s">
        <v>14</v>
      </c>
      <c r="D27" s="4" t="s">
        <v>13</v>
      </c>
      <c r="E27" s="4">
        <v>1200</v>
      </c>
      <c r="F27" s="4">
        <v>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5</vt:i4>
      </vt:variant>
    </vt:vector>
  </HeadingPairs>
  <TitlesOfParts>
    <vt:vector size="5" baseType="lpstr">
      <vt:lpstr>Instructions</vt:lpstr>
      <vt:lpstr>PurchaseOrders</vt:lpstr>
      <vt:lpstr>Forecast</vt:lpstr>
      <vt:lpstr>BOMs</vt:lpstr>
      <vt:lpstr>Part Attributes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Gregory Collins</dc:creator>
  <cp:lastModifiedBy>Microsoft Office User</cp:lastModifiedBy>
  <dcterms:created xsi:type="dcterms:W3CDTF">2020-09-13T03:39:31Z</dcterms:created>
  <dcterms:modified xsi:type="dcterms:W3CDTF">2023-02-17T21:24:48Z</dcterms:modified>
</cp:coreProperties>
</file>